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Nitro\Desktop\Gardenum\Zariadanie socialnych služieb\"/>
    </mc:Choice>
  </mc:AlternateContent>
  <xr:revisionPtr revIDLastSave="0" documentId="13_ncr:1_{BD1BAC5C-5343-460C-89DF-D10B7A735F5D}" xr6:coauthVersionLast="47" xr6:coauthVersionMax="47" xr10:uidLastSave="{00000000-0000-0000-0000-000000000000}"/>
  <bookViews>
    <workbookView xWindow="-108" yWindow="-108" windowWidth="23256" windowHeight="12576" xr2:uid="{E39A4F1E-BC23-4801-A242-985199A12FAB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0" i="1" l="1"/>
  <c r="E91" i="1"/>
  <c r="E92" i="1"/>
  <c r="E93" i="1"/>
  <c r="E94" i="1"/>
  <c r="E95" i="1"/>
  <c r="E96" i="1"/>
  <c r="E97" i="1"/>
  <c r="E98" i="1"/>
  <c r="E99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G86" i="1" s="1"/>
  <c r="E87" i="1"/>
  <c r="E88" i="1"/>
  <c r="E89" i="1"/>
  <c r="E73" i="1"/>
  <c r="H80" i="1"/>
  <c r="G80" i="1" s="1"/>
  <c r="D27" i="1"/>
  <c r="D39" i="1"/>
  <c r="E22" i="1"/>
  <c r="H22" i="1"/>
  <c r="G22" i="1" s="1"/>
  <c r="H86" i="1"/>
  <c r="H82" i="1"/>
  <c r="G82" i="1" s="1"/>
  <c r="E67" i="1"/>
  <c r="H67" i="1"/>
  <c r="G67" i="1" s="1"/>
  <c r="H51" i="1"/>
  <c r="G51" i="1" s="1"/>
  <c r="E51" i="1"/>
  <c r="G52" i="1" l="1"/>
  <c r="H52" i="1"/>
  <c r="G87" i="1"/>
  <c r="H87" i="1" s="1"/>
  <c r="H81" i="1"/>
  <c r="G81" i="1" s="1"/>
  <c r="H74" i="1"/>
  <c r="G78" i="1"/>
  <c r="H78" i="1"/>
  <c r="G77" i="1"/>
  <c r="H77" i="1"/>
  <c r="G76" i="1"/>
  <c r="H76" i="1"/>
  <c r="H75" i="1"/>
  <c r="G75" i="1" s="1"/>
  <c r="G74" i="1" l="1"/>
  <c r="H41" i="1"/>
  <c r="G41" i="1" s="1"/>
  <c r="E41" i="1"/>
  <c r="H98" i="1"/>
  <c r="H99" i="1"/>
  <c r="G99" i="1" s="1"/>
  <c r="H97" i="1"/>
  <c r="G97" i="1" s="1"/>
  <c r="H96" i="1"/>
  <c r="G96" i="1" s="1"/>
  <c r="H95" i="1"/>
  <c r="G95" i="1" s="1"/>
  <c r="H94" i="1"/>
  <c r="G94" i="1" s="1"/>
  <c r="H93" i="1"/>
  <c r="G93" i="1" s="1"/>
  <c r="H92" i="1"/>
  <c r="G92" i="1" s="1"/>
  <c r="H91" i="1"/>
  <c r="G91" i="1" s="1"/>
  <c r="H90" i="1"/>
  <c r="G90" i="1" s="1"/>
  <c r="H89" i="1"/>
  <c r="G89" i="1" s="1"/>
  <c r="H88" i="1"/>
  <c r="G88" i="1" s="1"/>
  <c r="H85" i="1"/>
  <c r="G85" i="1" s="1"/>
  <c r="H84" i="1"/>
  <c r="G84" i="1" s="1"/>
  <c r="H83" i="1"/>
  <c r="G83" i="1" s="1"/>
  <c r="H79" i="1"/>
  <c r="H66" i="1"/>
  <c r="G66" i="1" s="1"/>
  <c r="E66" i="1"/>
  <c r="H65" i="1"/>
  <c r="G65" i="1" s="1"/>
  <c r="E65" i="1"/>
  <c r="H64" i="1"/>
  <c r="G64" i="1" s="1"/>
  <c r="E64" i="1"/>
  <c r="H63" i="1"/>
  <c r="G63" i="1" s="1"/>
  <c r="E63" i="1"/>
  <c r="H62" i="1"/>
  <c r="G62" i="1" s="1"/>
  <c r="E62" i="1"/>
  <c r="H61" i="1"/>
  <c r="G61" i="1" s="1"/>
  <c r="E61" i="1"/>
  <c r="H60" i="1"/>
  <c r="G60" i="1" s="1"/>
  <c r="E60" i="1"/>
  <c r="H59" i="1"/>
  <c r="G59" i="1" s="1"/>
  <c r="E59" i="1"/>
  <c r="H58" i="1"/>
  <c r="G58" i="1" s="1"/>
  <c r="E58" i="1"/>
  <c r="H57" i="1"/>
  <c r="G57" i="1" s="1"/>
  <c r="E57" i="1"/>
  <c r="H56" i="1"/>
  <c r="G56" i="1" s="1"/>
  <c r="E56" i="1"/>
  <c r="H55" i="1"/>
  <c r="G55" i="1" s="1"/>
  <c r="E55" i="1"/>
  <c r="H54" i="1"/>
  <c r="G54" i="1" s="1"/>
  <c r="E54" i="1"/>
  <c r="H53" i="1"/>
  <c r="E53" i="1"/>
  <c r="H69" i="1" l="1"/>
  <c r="G69" i="1" s="1"/>
  <c r="G98" i="1"/>
  <c r="G79" i="1"/>
  <c r="G53" i="1"/>
  <c r="E38" i="1" l="1"/>
  <c r="H38" i="1"/>
  <c r="G38" i="1" s="1"/>
  <c r="E37" i="1"/>
  <c r="H37" i="1"/>
  <c r="G37" i="1" s="1"/>
  <c r="E36" i="1"/>
  <c r="H36" i="1"/>
  <c r="G36" i="1" s="1"/>
  <c r="E35" i="1"/>
  <c r="H35" i="1"/>
  <c r="G35" i="1" s="1"/>
  <c r="E34" i="1"/>
  <c r="H34" i="1"/>
  <c r="G34" i="1" s="1"/>
  <c r="E33" i="1"/>
  <c r="H33" i="1"/>
  <c r="G33" i="1" s="1"/>
  <c r="E32" i="1"/>
  <c r="H32" i="1"/>
  <c r="G32" i="1" s="1"/>
  <c r="H30" i="1"/>
  <c r="G30" i="1" s="1"/>
  <c r="E30" i="1"/>
  <c r="H29" i="1"/>
  <c r="G29" i="1" s="1"/>
  <c r="E29" i="1"/>
  <c r="E26" i="1"/>
  <c r="H26" i="1"/>
  <c r="G26" i="1" s="1"/>
  <c r="H25" i="1"/>
  <c r="G25" i="1" s="1"/>
  <c r="E25" i="1"/>
  <c r="E24" i="1"/>
  <c r="H24" i="1"/>
  <c r="G24" i="1" s="1"/>
  <c r="H23" i="1"/>
  <c r="G23" i="1" s="1"/>
  <c r="E23" i="1"/>
  <c r="E19" i="1"/>
  <c r="H19" i="1"/>
  <c r="G19" i="1" s="1"/>
  <c r="E18" i="1"/>
  <c r="H18" i="1"/>
  <c r="G18" i="1" s="1"/>
  <c r="E13" i="1"/>
  <c r="H13" i="1"/>
  <c r="G13" i="1" s="1"/>
  <c r="E14" i="1"/>
  <c r="H14" i="1"/>
  <c r="G14" i="1" s="1"/>
  <c r="E15" i="1"/>
  <c r="H15" i="1"/>
  <c r="G15" i="1" s="1"/>
  <c r="E16" i="1"/>
  <c r="H16" i="1"/>
  <c r="G16" i="1" s="1"/>
  <c r="E17" i="1"/>
  <c r="H17" i="1"/>
  <c r="G17" i="1" s="1"/>
  <c r="H12" i="1"/>
  <c r="G12" i="1" s="1"/>
  <c r="E12" i="1"/>
  <c r="H10" i="1" l="1"/>
  <c r="E10" i="1"/>
  <c r="H43" i="1" l="1"/>
  <c r="G10" i="1"/>
  <c r="G43" i="1" l="1"/>
  <c r="H73" i="1"/>
  <c r="H101" i="1" l="1"/>
  <c r="G73" i="1"/>
  <c r="H104" i="1" l="1"/>
  <c r="G104" i="1" s="1"/>
  <c r="G101" i="1"/>
</calcChain>
</file>

<file path=xl/sharedStrings.xml><?xml version="1.0" encoding="utf-8"?>
<sst xmlns="http://schemas.openxmlformats.org/spreadsheetml/2006/main" count="172" uniqueCount="105">
  <si>
    <t>Názov rastliny</t>
  </si>
  <si>
    <t>m.j.</t>
  </si>
  <si>
    <t>Počet m.j.</t>
  </si>
  <si>
    <t>Jednot. cena  € (bez DPH)</t>
  </si>
  <si>
    <t>Jednot. cena  € (vrátane DPH)</t>
  </si>
  <si>
    <t xml:space="preserve">Cena celkom € (bez DPH) </t>
  </si>
  <si>
    <t xml:space="preserve">Cena celkom € (vrátane DPH) </t>
  </si>
  <si>
    <t>STROMY</t>
  </si>
  <si>
    <t>ks</t>
  </si>
  <si>
    <t>KRY</t>
  </si>
  <si>
    <t>TRVALKY</t>
  </si>
  <si>
    <t>Objednávateľ: Mesto Humenné</t>
  </si>
  <si>
    <t>Lokalita: Zariadenie pre seniorov, Starinská 2271/147</t>
  </si>
  <si>
    <t>Dátum: 10/2021</t>
  </si>
  <si>
    <t>MATERIÁL</t>
  </si>
  <si>
    <t>Názov materiálu</t>
  </si>
  <si>
    <r>
      <t>m</t>
    </r>
    <r>
      <rPr>
        <vertAlign val="superscript"/>
        <sz val="9"/>
        <color theme="1"/>
        <rFont val="Century Gothic"/>
        <family val="2"/>
        <charset val="238"/>
      </rPr>
      <t>2</t>
    </r>
  </si>
  <si>
    <t>Štrk 8-16 Brekov</t>
  </si>
  <si>
    <r>
      <t>m</t>
    </r>
    <r>
      <rPr>
        <vertAlign val="superscript"/>
        <sz val="9"/>
        <color theme="1"/>
        <rFont val="Century Gothic"/>
        <family val="2"/>
        <charset val="238"/>
      </rPr>
      <t>3</t>
    </r>
    <r>
      <rPr>
        <sz val="11"/>
        <color theme="1"/>
        <rFont val="Calibri"/>
        <family val="2"/>
        <charset val="238"/>
        <scheme val="minor"/>
      </rPr>
      <t/>
    </r>
  </si>
  <si>
    <t>Štrk 4-8 Vechec</t>
  </si>
  <si>
    <t>bm</t>
  </si>
  <si>
    <t>Piesok šaštín</t>
  </si>
  <si>
    <t>t</t>
  </si>
  <si>
    <t>Dlažba klasiko combi sivá</t>
  </si>
  <si>
    <t>Obruba- Dlažba klasiko sivá 20x20</t>
  </si>
  <si>
    <t xml:space="preserve">Drevené oporné koly k stromom </t>
  </si>
  <si>
    <t>Polkoly</t>
  </si>
  <si>
    <t>m</t>
  </si>
  <si>
    <t>Záhradnícky substrát 200 l</t>
  </si>
  <si>
    <t>Rašelina 250l</t>
  </si>
  <si>
    <t>Netkaná textília</t>
  </si>
  <si>
    <t>PRÁCA</t>
  </si>
  <si>
    <t>Popis práce</t>
  </si>
  <si>
    <r>
      <t>m</t>
    </r>
    <r>
      <rPr>
        <vertAlign val="superscript"/>
        <sz val="9"/>
        <color rgb="FF000000"/>
        <rFont val="Century Gothic"/>
        <family val="2"/>
        <charset val="238"/>
      </rPr>
      <t>3</t>
    </r>
  </si>
  <si>
    <t>Navážanie štrku</t>
  </si>
  <si>
    <t>Vyhotovenie zhutneného podkladu pod dlažbu</t>
  </si>
  <si>
    <t>m²</t>
  </si>
  <si>
    <t xml:space="preserve">Pokládka dlažby </t>
  </si>
  <si>
    <t>Betonáž obrubníkov</t>
  </si>
  <si>
    <t xml:space="preserve">Zašpárovanie </t>
  </si>
  <si>
    <t>Rozmiestnenie rastlín pre výsadbu</t>
  </si>
  <si>
    <t>Výsadba cibuľovín</t>
  </si>
  <si>
    <t>Hĺbenie jám pre výsadbu trvaliek, okrasných tráv</t>
  </si>
  <si>
    <t xml:space="preserve">Hĺbenie jám pre výsadbu krov  </t>
  </si>
  <si>
    <t>Hĺbenie jám pre výsadbu stromov</t>
  </si>
  <si>
    <t>Výsadba trvaliek, okrasných tráv</t>
  </si>
  <si>
    <t xml:space="preserve">Výsadba krov  </t>
  </si>
  <si>
    <t>Výsadba stromov</t>
  </si>
  <si>
    <t>Ukotvenie  kolov k drevinám</t>
  </si>
  <si>
    <r>
      <t>m</t>
    </r>
    <r>
      <rPr>
        <vertAlign val="superscript"/>
        <sz val="9"/>
        <color rgb="FF000000"/>
        <rFont val="Century Gothic"/>
        <family val="2"/>
        <charset val="238"/>
      </rPr>
      <t>2</t>
    </r>
  </si>
  <si>
    <t>Pokládka mulčovacej kôry do hr 8 cm</t>
  </si>
  <si>
    <t>Pokládka netkanej textílie -rovina</t>
  </si>
  <si>
    <t>Pokládka netkanej textílie -vo svahu</t>
  </si>
  <si>
    <t>bal</t>
  </si>
  <si>
    <t>Cibuľoviny (narcisy, tulipány) bal/5ks</t>
  </si>
  <si>
    <t>CIBUĽOVINY</t>
  </si>
  <si>
    <t>Práca s nakladačom Avant</t>
  </si>
  <si>
    <t>hod</t>
  </si>
  <si>
    <t>Výkop pre obrubu a hutnenie</t>
  </si>
  <si>
    <t>m2</t>
  </si>
  <si>
    <t xml:space="preserve">Výsev trávnika parkového </t>
  </si>
  <si>
    <t xml:space="preserve">Valcovanie </t>
  </si>
  <si>
    <t>Plošná úprava terénu s urovnaním pri nerovnostiach - záhony vo svahu</t>
  </si>
  <si>
    <t>Plošná úprava terénu s urovnaním pri nerovnostiach - záhony v rovine</t>
  </si>
  <si>
    <t>Výkop pre obrubník</t>
  </si>
  <si>
    <t>Plošná úprava terénu s urovnaním pri nerovnostiach - podklad pod dlažbu</t>
  </si>
  <si>
    <t>Pokládka obruby záhonov</t>
  </si>
  <si>
    <t>Trávne osivo</t>
  </si>
  <si>
    <t>kg</t>
  </si>
  <si>
    <t>Betón vrecovaný 25 kg</t>
  </si>
  <si>
    <t>BEZ DPH</t>
  </si>
  <si>
    <t>S DPH</t>
  </si>
  <si>
    <t>CENA CELKOM =</t>
  </si>
  <si>
    <t>Totálny herbicíd</t>
  </si>
  <si>
    <t>l</t>
  </si>
  <si>
    <t>Mulčovacia kôra 80 l, borovicová 3-6</t>
  </si>
  <si>
    <t>Obrubník parkový 1000x200x50, sivá</t>
  </si>
  <si>
    <t>Úprava terénu pri nerovnostiach do 10 cm - trávnik</t>
  </si>
  <si>
    <t xml:space="preserve">RASTLINY </t>
  </si>
  <si>
    <t>Platanus acerifolia ´Alphenz Globe´ 10-12</t>
  </si>
  <si>
    <t xml:space="preserve">Spracovateľ: </t>
  </si>
  <si>
    <t>Kotviace klince k netkanej textílii</t>
  </si>
  <si>
    <t>ROZPOČET - Výkaz výmer</t>
  </si>
  <si>
    <t>Leucothoe walteri ´Rainbow´ 20-30</t>
  </si>
  <si>
    <t>Juniperus ´Blue Pacific´ 20-30</t>
  </si>
  <si>
    <t>Berberis thunbergii ´Green Carpet´ 40-60</t>
  </si>
  <si>
    <t>Pinus mugo 15-20</t>
  </si>
  <si>
    <t>Hydrangea macrophylla 20-30</t>
  </si>
  <si>
    <t>Cotoneaster horizontalis  10-15</t>
  </si>
  <si>
    <t>Hydrangea paniculata ´Polar Bear´ 40-60</t>
  </si>
  <si>
    <t>Lonicera nitida ´Maigrun´ 15-20</t>
  </si>
  <si>
    <t>Pinus mugo ´Wintergold´ 40-60</t>
  </si>
  <si>
    <t>Rhododendron 40-60</t>
  </si>
  <si>
    <t>Pieris japonicum ´Little Heath´ 20-30</t>
  </si>
  <si>
    <t>Hydrangea arborescens ´Anabelle´ 60-80</t>
  </si>
  <si>
    <t>Carex ´Ice Dance´ C1</t>
  </si>
  <si>
    <t>Carex elata ´Aurea´ C1</t>
  </si>
  <si>
    <t>Hosta ´Elegans´ C1</t>
  </si>
  <si>
    <t>Heuchera ´Lime marmelade´ C1</t>
  </si>
  <si>
    <t>Brunnera macrophylla k9</t>
  </si>
  <si>
    <t>Astilbe japonica C1</t>
  </si>
  <si>
    <t>Alchemilla mollis k9</t>
  </si>
  <si>
    <t>Geranium sanguineum k9</t>
  </si>
  <si>
    <t>Anemone hupehensis C1</t>
  </si>
  <si>
    <t>Kolíkovacia páska - gurtňa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</si>
</sst>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charset val="238"/>
      <scheme val="minor"/>
    </font>
    <font>
      <b/>
      <sz val="9"/>
      <color rgb="FF000000"/>
      <name val="Century Gothic"/>
      <family val="2"/>
      <charset val="238"/>
    </font>
    <font>
      <sz val="9"/>
      <color rgb="FF000000"/>
      <name val="Century Gothic"/>
      <family val="2"/>
      <charset val="238"/>
    </font>
    <font>
      <sz val="9"/>
      <color theme="1"/>
      <name val="Century Gothic"/>
      <family val="2"/>
      <charset val="238"/>
    </font>
    <font>
      <i/>
      <sz val="9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sz val="8"/>
      <name val="Calibri"/>
      <family val="2"/>
      <charset val="238"/>
      <scheme val="minor"/>
    </font>
    <font>
      <vertAlign val="superscript"/>
      <sz val="9"/>
      <color theme="1"/>
      <name val="Century Gothic"/>
      <family val="2"/>
      <charset val="238"/>
    </font>
    <font>
      <sz val="9"/>
      <color rgb="FF233F0E"/>
      <name val="Century Gothic"/>
      <family val="2"/>
      <charset val="238"/>
    </font>
    <font>
      <vertAlign val="superscript"/>
      <sz val="9"/>
      <color rgb="FF000000"/>
      <name val="Century Gothic"/>
      <family val="2"/>
      <charset val="238"/>
    </font>
    <font>
      <sz val="9"/>
      <name val="Century Gothic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rgb="FFA9D08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rgb="FFA9D08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D966"/>
        <bgColor rgb="FFFFD966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5" fillId="0" borderId="0" xfId="0" applyFont="1"/>
    <xf numFmtId="0" fontId="6" fillId="4" borderId="1" xfId="0" applyFont="1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3" fillId="0" borderId="5" xfId="0" applyFont="1" applyBorder="1"/>
    <xf numFmtId="0" fontId="3" fillId="0" borderId="6" xfId="0" applyFont="1" applyBorder="1"/>
    <xf numFmtId="0" fontId="0" fillId="0" borderId="7" xfId="0" applyBorder="1"/>
    <xf numFmtId="0" fontId="0" fillId="0" borderId="8" xfId="0" applyBorder="1"/>
    <xf numFmtId="0" fontId="3" fillId="0" borderId="2" xfId="0" applyFont="1" applyBorder="1"/>
    <xf numFmtId="0" fontId="7" fillId="0" borderId="2" xfId="0" applyFont="1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0" fontId="4" fillId="0" borderId="1" xfId="0" applyFont="1" applyFill="1" applyBorder="1"/>
    <xf numFmtId="0" fontId="1" fillId="5" borderId="1" xfId="0" applyFont="1" applyFill="1" applyBorder="1"/>
    <xf numFmtId="0" fontId="2" fillId="5" borderId="1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1" fillId="7" borderId="1" xfId="0" applyFont="1" applyFill="1" applyBorder="1"/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/>
    <xf numFmtId="0" fontId="1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/>
    <xf numFmtId="0" fontId="2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0" fontId="0" fillId="8" borderId="1" xfId="0" applyFill="1" applyBorder="1"/>
    <xf numFmtId="0" fontId="7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164" fontId="6" fillId="8" borderId="1" xfId="0" applyNumberFormat="1" applyFont="1" applyFill="1" applyBorder="1" applyAlignment="1">
      <alignment horizontal="center" vertical="center" wrapText="1"/>
    </xf>
    <xf numFmtId="164" fontId="6" fillId="8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69235-D7E1-4478-8F95-771974C4976D}">
  <dimension ref="A1:I104"/>
  <sheetViews>
    <sheetView tabSelected="1" topLeftCell="A79" workbookViewId="0">
      <selection activeCell="D66" sqref="D66"/>
    </sheetView>
  </sheetViews>
  <sheetFormatPr defaultRowHeight="14.4" x14ac:dyDescent="0.3"/>
  <cols>
    <col min="1" max="1" width="0.5546875" customWidth="1"/>
    <col min="2" max="2" width="37.109375" customWidth="1"/>
    <col min="3" max="3" width="4.44140625" customWidth="1"/>
    <col min="4" max="4" width="5.44140625" customWidth="1"/>
    <col min="5" max="5" width="6.88671875" customWidth="1"/>
    <col min="6" max="6" width="8.5546875" customWidth="1"/>
    <col min="7" max="7" width="11.33203125" customWidth="1"/>
    <col min="8" max="8" width="11.44140625" customWidth="1"/>
  </cols>
  <sheetData>
    <row r="1" spans="1:9" x14ac:dyDescent="0.3">
      <c r="A1" s="18" t="s">
        <v>82</v>
      </c>
      <c r="B1" s="19"/>
      <c r="C1" s="20"/>
      <c r="D1" s="20"/>
      <c r="E1" s="20"/>
      <c r="F1" s="20"/>
      <c r="G1" s="20"/>
      <c r="H1" s="21"/>
    </row>
    <row r="2" spans="1:9" x14ac:dyDescent="0.3">
      <c r="A2" s="22" t="s">
        <v>11</v>
      </c>
      <c r="B2" s="23"/>
      <c r="C2" s="24"/>
      <c r="H2" s="25"/>
    </row>
    <row r="3" spans="1:9" x14ac:dyDescent="0.3">
      <c r="A3" s="7" t="s">
        <v>80</v>
      </c>
      <c r="B3" s="26"/>
      <c r="C3" s="24"/>
      <c r="H3" s="25"/>
    </row>
    <row r="4" spans="1:9" x14ac:dyDescent="0.3">
      <c r="A4" s="7" t="s">
        <v>12</v>
      </c>
      <c r="B4" s="26"/>
      <c r="C4" s="24"/>
      <c r="H4" s="25"/>
    </row>
    <row r="5" spans="1:9" x14ac:dyDescent="0.3">
      <c r="A5" s="7" t="s">
        <v>13</v>
      </c>
      <c r="B5" s="27"/>
      <c r="C5" s="28"/>
      <c r="D5" s="29"/>
      <c r="E5" s="29"/>
      <c r="F5" s="29"/>
      <c r="G5" s="29"/>
      <c r="H5" s="30"/>
    </row>
    <row r="6" spans="1:9" x14ac:dyDescent="0.3">
      <c r="A6" s="7"/>
      <c r="B6" s="27"/>
      <c r="C6" s="28"/>
      <c r="D6" s="29"/>
      <c r="E6" s="29"/>
      <c r="F6" s="29"/>
      <c r="G6" s="29"/>
      <c r="H6" s="30"/>
    </row>
    <row r="7" spans="1:9" x14ac:dyDescent="0.3">
      <c r="A7" s="1" t="s">
        <v>78</v>
      </c>
      <c r="B7" s="2"/>
      <c r="C7" s="3"/>
      <c r="D7" s="4"/>
      <c r="E7" s="5"/>
      <c r="F7" s="6"/>
      <c r="G7" s="6"/>
      <c r="H7" s="6"/>
    </row>
    <row r="8" spans="1:9" ht="45.6" x14ac:dyDescent="0.3">
      <c r="A8" s="7"/>
      <c r="B8" s="8" t="s">
        <v>0</v>
      </c>
      <c r="C8" s="8" t="s">
        <v>1</v>
      </c>
      <c r="D8" s="9" t="s">
        <v>2</v>
      </c>
      <c r="E8" s="9" t="s">
        <v>3</v>
      </c>
      <c r="F8" s="9" t="s">
        <v>4</v>
      </c>
      <c r="G8" s="9" t="s">
        <v>5</v>
      </c>
      <c r="H8" s="9" t="s">
        <v>6</v>
      </c>
    </row>
    <row r="9" spans="1:9" x14ac:dyDescent="0.3">
      <c r="A9" s="10" t="s">
        <v>7</v>
      </c>
      <c r="B9" s="11"/>
      <c r="C9" s="11"/>
      <c r="D9" s="11"/>
      <c r="E9" s="11"/>
      <c r="F9" s="11"/>
      <c r="G9" s="11"/>
      <c r="H9" s="11"/>
    </row>
    <row r="10" spans="1:9" x14ac:dyDescent="0.3">
      <c r="A10" s="31"/>
      <c r="B10" s="12" t="s">
        <v>79</v>
      </c>
      <c r="C10" s="11" t="s">
        <v>8</v>
      </c>
      <c r="D10" s="11">
        <v>2</v>
      </c>
      <c r="E10" s="13">
        <f>F10/1.2</f>
        <v>0</v>
      </c>
      <c r="F10" s="13">
        <v>0</v>
      </c>
      <c r="G10" s="13">
        <f>H10/1.2</f>
        <v>0</v>
      </c>
      <c r="H10" s="13">
        <f>F10*D10</f>
        <v>0</v>
      </c>
    </row>
    <row r="11" spans="1:9" x14ac:dyDescent="0.3">
      <c r="A11" s="10" t="s">
        <v>9</v>
      </c>
      <c r="B11" s="31"/>
      <c r="C11" s="31"/>
      <c r="D11" s="31"/>
      <c r="E11" s="31"/>
      <c r="F11" s="31"/>
      <c r="G11" s="31"/>
      <c r="H11" s="31"/>
    </row>
    <row r="12" spans="1:9" x14ac:dyDescent="0.3">
      <c r="A12" s="14"/>
      <c r="B12" s="12" t="s">
        <v>83</v>
      </c>
      <c r="C12" s="11" t="s">
        <v>8</v>
      </c>
      <c r="D12" s="15">
        <v>30</v>
      </c>
      <c r="E12" s="16">
        <f t="shared" ref="E12" si="0">F12/1.2</f>
        <v>0</v>
      </c>
      <c r="F12" s="16">
        <v>0</v>
      </c>
      <c r="G12" s="16">
        <f t="shared" ref="G12" si="1">H12/1.2</f>
        <v>0</v>
      </c>
      <c r="H12" s="16">
        <f t="shared" ref="H12" si="2">F12*D12</f>
        <v>0</v>
      </c>
      <c r="I12" s="17"/>
    </row>
    <row r="13" spans="1:9" x14ac:dyDescent="0.3">
      <c r="A13" s="31"/>
      <c r="B13" s="12" t="s">
        <v>84</v>
      </c>
      <c r="C13" s="11" t="s">
        <v>8</v>
      </c>
      <c r="D13" s="15">
        <v>40</v>
      </c>
      <c r="E13" s="16">
        <f t="shared" ref="E13:E17" si="3">F13/1.2</f>
        <v>0</v>
      </c>
      <c r="F13" s="16">
        <v>0</v>
      </c>
      <c r="G13" s="16">
        <f t="shared" ref="G13:G17" si="4">H13/1.2</f>
        <v>0</v>
      </c>
      <c r="H13" s="16">
        <f t="shared" ref="H13:H17" si="5">F13*D13</f>
        <v>0</v>
      </c>
    </row>
    <row r="14" spans="1:9" x14ac:dyDescent="0.3">
      <c r="A14" s="31"/>
      <c r="B14" s="12" t="s">
        <v>85</v>
      </c>
      <c r="C14" s="11" t="s">
        <v>8</v>
      </c>
      <c r="D14" s="15">
        <v>35</v>
      </c>
      <c r="E14" s="16">
        <f t="shared" si="3"/>
        <v>0</v>
      </c>
      <c r="F14" s="16">
        <v>0</v>
      </c>
      <c r="G14" s="16">
        <f t="shared" si="4"/>
        <v>0</v>
      </c>
      <c r="H14" s="16">
        <f t="shared" si="5"/>
        <v>0</v>
      </c>
    </row>
    <row r="15" spans="1:9" x14ac:dyDescent="0.3">
      <c r="A15" s="31"/>
      <c r="B15" s="12" t="s">
        <v>86</v>
      </c>
      <c r="C15" s="11" t="s">
        <v>8</v>
      </c>
      <c r="D15" s="15">
        <v>30</v>
      </c>
      <c r="E15" s="16">
        <f t="shared" si="3"/>
        <v>0</v>
      </c>
      <c r="F15" s="16">
        <v>0</v>
      </c>
      <c r="G15" s="16">
        <f t="shared" si="4"/>
        <v>0</v>
      </c>
      <c r="H15" s="16">
        <f t="shared" si="5"/>
        <v>0</v>
      </c>
    </row>
    <row r="16" spans="1:9" x14ac:dyDescent="0.3">
      <c r="A16" s="31"/>
      <c r="B16" s="12" t="s">
        <v>87</v>
      </c>
      <c r="C16" s="11" t="s">
        <v>8</v>
      </c>
      <c r="D16" s="15">
        <v>30</v>
      </c>
      <c r="E16" s="16">
        <f t="shared" si="3"/>
        <v>0</v>
      </c>
      <c r="F16" s="16">
        <v>0</v>
      </c>
      <c r="G16" s="16">
        <f t="shared" si="4"/>
        <v>0</v>
      </c>
      <c r="H16" s="16">
        <f t="shared" si="5"/>
        <v>0</v>
      </c>
    </row>
    <row r="17" spans="1:8" x14ac:dyDescent="0.3">
      <c r="A17" s="31"/>
      <c r="B17" s="12" t="s">
        <v>88</v>
      </c>
      <c r="C17" s="11" t="s">
        <v>8</v>
      </c>
      <c r="D17" s="15">
        <v>20</v>
      </c>
      <c r="E17" s="16">
        <f t="shared" si="3"/>
        <v>0</v>
      </c>
      <c r="F17" s="16">
        <v>0</v>
      </c>
      <c r="G17" s="16">
        <f t="shared" si="4"/>
        <v>0</v>
      </c>
      <c r="H17" s="16">
        <f t="shared" si="5"/>
        <v>0</v>
      </c>
    </row>
    <row r="18" spans="1:8" x14ac:dyDescent="0.3">
      <c r="A18" s="31"/>
      <c r="B18" s="12" t="s">
        <v>89</v>
      </c>
      <c r="C18" s="11" t="s">
        <v>8</v>
      </c>
      <c r="D18" s="15">
        <v>12</v>
      </c>
      <c r="E18" s="16">
        <f t="shared" ref="E18" si="6">F18/1.2</f>
        <v>0</v>
      </c>
      <c r="F18" s="16">
        <v>0</v>
      </c>
      <c r="G18" s="16">
        <f t="shared" ref="G18" si="7">H18/1.2</f>
        <v>0</v>
      </c>
      <c r="H18" s="16">
        <f t="shared" ref="H18" si="8">F18*D18</f>
        <v>0</v>
      </c>
    </row>
    <row r="19" spans="1:8" x14ac:dyDescent="0.3">
      <c r="A19" s="31"/>
      <c r="B19" s="12" t="s">
        <v>90</v>
      </c>
      <c r="C19" s="11" t="s">
        <v>8</v>
      </c>
      <c r="D19" s="15">
        <v>30</v>
      </c>
      <c r="E19" s="16">
        <f t="shared" ref="E19" si="9">F19/1.2</f>
        <v>0</v>
      </c>
      <c r="F19" s="16">
        <v>0</v>
      </c>
      <c r="G19" s="16">
        <f t="shared" ref="G19" si="10">H19/1.2</f>
        <v>0</v>
      </c>
      <c r="H19" s="16">
        <f t="shared" ref="H19" si="11">F19*D19</f>
        <v>0</v>
      </c>
    </row>
    <row r="20" spans="1:8" x14ac:dyDescent="0.3">
      <c r="A20" s="31"/>
      <c r="B20" s="12"/>
      <c r="C20" s="11"/>
      <c r="D20" s="15"/>
      <c r="E20" s="16"/>
      <c r="F20" s="16"/>
      <c r="G20" s="16"/>
      <c r="H20" s="16"/>
    </row>
    <row r="21" spans="1:8" x14ac:dyDescent="0.3">
      <c r="A21" s="31"/>
      <c r="B21" s="12"/>
      <c r="C21" s="11"/>
      <c r="D21" s="15"/>
      <c r="E21" s="16"/>
      <c r="F21" s="16"/>
      <c r="G21" s="16"/>
      <c r="H21" s="16"/>
    </row>
    <row r="22" spans="1:8" x14ac:dyDescent="0.3">
      <c r="A22" s="31"/>
      <c r="B22" s="12" t="s">
        <v>91</v>
      </c>
      <c r="C22" s="11" t="s">
        <v>8</v>
      </c>
      <c r="D22" s="15">
        <v>6</v>
      </c>
      <c r="E22" s="16">
        <f t="shared" ref="E22" si="12">F22/1.2</f>
        <v>0</v>
      </c>
      <c r="F22" s="16">
        <v>0</v>
      </c>
      <c r="G22" s="16">
        <f t="shared" ref="G22" si="13">H22/1.2</f>
        <v>0</v>
      </c>
      <c r="H22" s="16">
        <f t="shared" ref="H22" si="14">F22*D22</f>
        <v>0</v>
      </c>
    </row>
    <row r="23" spans="1:8" x14ac:dyDescent="0.3">
      <c r="A23" s="31"/>
      <c r="B23" s="12" t="s">
        <v>90</v>
      </c>
      <c r="C23" s="11" t="s">
        <v>8</v>
      </c>
      <c r="D23" s="15">
        <v>8</v>
      </c>
      <c r="E23" s="16">
        <f t="shared" ref="E23" si="15">F23/1.2</f>
        <v>0</v>
      </c>
      <c r="F23" s="16">
        <v>0</v>
      </c>
      <c r="G23" s="16">
        <f t="shared" ref="G23" si="16">H23/1.2</f>
        <v>0</v>
      </c>
      <c r="H23" s="16">
        <f t="shared" ref="H23" si="17">F23*D23</f>
        <v>0</v>
      </c>
    </row>
    <row r="24" spans="1:8" x14ac:dyDescent="0.3">
      <c r="A24" s="31"/>
      <c r="B24" s="12" t="s">
        <v>92</v>
      </c>
      <c r="C24" s="11" t="s">
        <v>8</v>
      </c>
      <c r="D24" s="15">
        <v>2</v>
      </c>
      <c r="E24" s="16">
        <f t="shared" ref="E24:E25" si="18">F24/1.2</f>
        <v>0</v>
      </c>
      <c r="F24" s="16">
        <v>0</v>
      </c>
      <c r="G24" s="16">
        <f t="shared" ref="G24:G25" si="19">H24/1.2</f>
        <v>0</v>
      </c>
      <c r="H24" s="16">
        <f t="shared" ref="H24:H25" si="20">F24*D24</f>
        <v>0</v>
      </c>
    </row>
    <row r="25" spans="1:8" x14ac:dyDescent="0.3">
      <c r="A25" s="31"/>
      <c r="B25" s="12" t="s">
        <v>93</v>
      </c>
      <c r="C25" s="11" t="s">
        <v>8</v>
      </c>
      <c r="D25" s="15">
        <v>6</v>
      </c>
      <c r="E25" s="16">
        <f t="shared" si="18"/>
        <v>0</v>
      </c>
      <c r="F25" s="16">
        <v>0</v>
      </c>
      <c r="G25" s="16">
        <f t="shared" si="19"/>
        <v>0</v>
      </c>
      <c r="H25" s="16">
        <f t="shared" si="20"/>
        <v>0</v>
      </c>
    </row>
    <row r="26" spans="1:8" x14ac:dyDescent="0.3">
      <c r="A26" s="31"/>
      <c r="B26" s="12" t="s">
        <v>94</v>
      </c>
      <c r="C26" s="11" t="s">
        <v>8</v>
      </c>
      <c r="D26" s="15">
        <v>10</v>
      </c>
      <c r="E26" s="16">
        <f t="shared" ref="E26" si="21">F26/1.2</f>
        <v>0</v>
      </c>
      <c r="F26" s="16">
        <v>0</v>
      </c>
      <c r="G26" s="16">
        <f t="shared" ref="G26" si="22">H26/1.2</f>
        <v>0</v>
      </c>
      <c r="H26" s="16">
        <f t="shared" ref="H26" si="23">F26*D26</f>
        <v>0</v>
      </c>
    </row>
    <row r="27" spans="1:8" x14ac:dyDescent="0.3">
      <c r="A27" s="31"/>
      <c r="B27" s="12"/>
      <c r="C27" s="11"/>
      <c r="D27" s="15">
        <f>SUM(D12:D26)</f>
        <v>259</v>
      </c>
      <c r="E27" s="16"/>
      <c r="F27" s="16"/>
      <c r="G27" s="16"/>
      <c r="H27" s="16"/>
    </row>
    <row r="28" spans="1:8" x14ac:dyDescent="0.3">
      <c r="A28" s="10" t="s">
        <v>10</v>
      </c>
      <c r="B28" s="12"/>
      <c r="C28" s="11"/>
      <c r="D28" s="15"/>
      <c r="E28" s="16"/>
      <c r="F28" s="16"/>
      <c r="G28" s="16"/>
      <c r="H28" s="16"/>
    </row>
    <row r="29" spans="1:8" x14ac:dyDescent="0.3">
      <c r="A29" s="31"/>
      <c r="B29" s="12" t="s">
        <v>95</v>
      </c>
      <c r="C29" s="11" t="s">
        <v>8</v>
      </c>
      <c r="D29" s="15">
        <v>30</v>
      </c>
      <c r="E29" s="16">
        <f t="shared" ref="E29:E30" si="24">F29/1.2</f>
        <v>0</v>
      </c>
      <c r="F29" s="16">
        <v>0</v>
      </c>
      <c r="G29" s="16">
        <f t="shared" ref="G29:G30" si="25">H29/1.2</f>
        <v>0</v>
      </c>
      <c r="H29" s="16">
        <f t="shared" ref="H29:H30" si="26">F29*D29</f>
        <v>0</v>
      </c>
    </row>
    <row r="30" spans="1:8" x14ac:dyDescent="0.3">
      <c r="A30" s="31"/>
      <c r="B30" s="12" t="s">
        <v>96</v>
      </c>
      <c r="C30" s="11" t="s">
        <v>8</v>
      </c>
      <c r="D30" s="15">
        <v>20</v>
      </c>
      <c r="E30" s="16">
        <f t="shared" si="24"/>
        <v>0</v>
      </c>
      <c r="F30" s="16">
        <v>0</v>
      </c>
      <c r="G30" s="16">
        <f t="shared" si="25"/>
        <v>0</v>
      </c>
      <c r="H30" s="16">
        <f t="shared" si="26"/>
        <v>0</v>
      </c>
    </row>
    <row r="31" spans="1:8" x14ac:dyDescent="0.3">
      <c r="A31" s="31"/>
      <c r="B31" s="12"/>
      <c r="C31" s="11"/>
      <c r="D31" s="15"/>
      <c r="E31" s="16"/>
      <c r="F31" s="16"/>
      <c r="G31" s="16"/>
      <c r="H31" s="16"/>
    </row>
    <row r="32" spans="1:8" x14ac:dyDescent="0.3">
      <c r="A32" s="31"/>
      <c r="B32" s="32" t="s">
        <v>97</v>
      </c>
      <c r="C32" s="11" t="s">
        <v>8</v>
      </c>
      <c r="D32" s="15">
        <v>12</v>
      </c>
      <c r="E32" s="16">
        <f t="shared" ref="E32" si="27">F32/1.2</f>
        <v>0</v>
      </c>
      <c r="F32" s="16">
        <v>0</v>
      </c>
      <c r="G32" s="16">
        <f t="shared" ref="G32" si="28">H32/1.2</f>
        <v>0</v>
      </c>
      <c r="H32" s="16">
        <f t="shared" ref="H32" si="29">F32*D32</f>
        <v>0</v>
      </c>
    </row>
    <row r="33" spans="1:8" x14ac:dyDescent="0.3">
      <c r="A33" s="31"/>
      <c r="B33" s="32" t="s">
        <v>98</v>
      </c>
      <c r="C33" s="11" t="s">
        <v>8</v>
      </c>
      <c r="D33" s="15">
        <v>12</v>
      </c>
      <c r="E33" s="16">
        <f t="shared" ref="E33" si="30">F33/1.2</f>
        <v>0</v>
      </c>
      <c r="F33" s="16">
        <v>0</v>
      </c>
      <c r="G33" s="16">
        <f t="shared" ref="G33" si="31">H33/1.2</f>
        <v>0</v>
      </c>
      <c r="H33" s="16">
        <f t="shared" ref="H33" si="32">F33*D33</f>
        <v>0</v>
      </c>
    </row>
    <row r="34" spans="1:8" x14ac:dyDescent="0.3">
      <c r="A34" s="31"/>
      <c r="B34" s="32" t="s">
        <v>99</v>
      </c>
      <c r="C34" s="11" t="s">
        <v>8</v>
      </c>
      <c r="D34" s="15">
        <v>24</v>
      </c>
      <c r="E34" s="16">
        <f t="shared" ref="E34" si="33">F34/1.2</f>
        <v>0</v>
      </c>
      <c r="F34" s="16">
        <v>0</v>
      </c>
      <c r="G34" s="16">
        <f t="shared" ref="G34" si="34">H34/1.2</f>
        <v>0</v>
      </c>
      <c r="H34" s="16">
        <f t="shared" ref="H34" si="35">F34*D34</f>
        <v>0</v>
      </c>
    </row>
    <row r="35" spans="1:8" x14ac:dyDescent="0.3">
      <c r="A35" s="31"/>
      <c r="B35" s="32" t="s">
        <v>100</v>
      </c>
      <c r="C35" s="11" t="s">
        <v>8</v>
      </c>
      <c r="D35" s="15">
        <v>12</v>
      </c>
      <c r="E35" s="16">
        <f t="shared" ref="E35" si="36">F35/1.2</f>
        <v>0</v>
      </c>
      <c r="F35" s="16">
        <v>0</v>
      </c>
      <c r="G35" s="16">
        <f t="shared" ref="G35" si="37">H35/1.2</f>
        <v>0</v>
      </c>
      <c r="H35" s="16">
        <f t="shared" ref="H35" si="38">F35*D35</f>
        <v>0</v>
      </c>
    </row>
    <row r="36" spans="1:8" x14ac:dyDescent="0.3">
      <c r="A36" s="31"/>
      <c r="B36" s="32" t="s">
        <v>101</v>
      </c>
      <c r="C36" s="11" t="s">
        <v>8</v>
      </c>
      <c r="D36" s="15">
        <v>24</v>
      </c>
      <c r="E36" s="16">
        <f t="shared" ref="E36" si="39">F36/1.2</f>
        <v>0</v>
      </c>
      <c r="F36" s="16">
        <v>0</v>
      </c>
      <c r="G36" s="16">
        <f t="shared" ref="G36" si="40">H36/1.2</f>
        <v>0</v>
      </c>
      <c r="H36" s="16">
        <f t="shared" ref="H36" si="41">F36*D36</f>
        <v>0</v>
      </c>
    </row>
    <row r="37" spans="1:8" x14ac:dyDescent="0.3">
      <c r="A37" s="31"/>
      <c r="B37" s="32" t="s">
        <v>102</v>
      </c>
      <c r="C37" s="11" t="s">
        <v>8</v>
      </c>
      <c r="D37" s="15">
        <v>24</v>
      </c>
      <c r="E37" s="16">
        <f t="shared" ref="E37" si="42">F37/1.2</f>
        <v>0</v>
      </c>
      <c r="F37" s="16">
        <v>0</v>
      </c>
      <c r="G37" s="16">
        <f t="shared" ref="G37" si="43">H37/1.2</f>
        <v>0</v>
      </c>
      <c r="H37" s="16">
        <f t="shared" ref="H37" si="44">F37*D37</f>
        <v>0</v>
      </c>
    </row>
    <row r="38" spans="1:8" x14ac:dyDescent="0.3">
      <c r="A38" s="31"/>
      <c r="B38" s="32" t="s">
        <v>103</v>
      </c>
      <c r="C38" s="11" t="s">
        <v>8</v>
      </c>
      <c r="D38" s="15">
        <v>12</v>
      </c>
      <c r="E38" s="16">
        <f t="shared" ref="E38" si="45">F38/1.2</f>
        <v>0</v>
      </c>
      <c r="F38" s="16">
        <v>0</v>
      </c>
      <c r="G38" s="16">
        <f t="shared" ref="G38" si="46">H38/1.2</f>
        <v>0</v>
      </c>
      <c r="H38" s="16">
        <f t="shared" ref="H38" si="47">F38*D38</f>
        <v>0</v>
      </c>
    </row>
    <row r="39" spans="1:8" x14ac:dyDescent="0.3">
      <c r="A39" s="31"/>
      <c r="B39" s="32"/>
      <c r="C39" s="11"/>
      <c r="D39" s="15">
        <f>SUM(D29:D38)</f>
        <v>170</v>
      </c>
      <c r="E39" s="16"/>
      <c r="F39" s="16"/>
      <c r="G39" s="16"/>
      <c r="H39" s="16"/>
    </row>
    <row r="40" spans="1:8" x14ac:dyDescent="0.3">
      <c r="A40" s="10" t="s">
        <v>55</v>
      </c>
      <c r="B40" s="32"/>
      <c r="C40" s="11"/>
      <c r="D40" s="15"/>
      <c r="E40" s="16"/>
      <c r="F40" s="16"/>
      <c r="G40" s="16"/>
      <c r="H40" s="16"/>
    </row>
    <row r="41" spans="1:8" x14ac:dyDescent="0.3">
      <c r="A41" s="31"/>
      <c r="B41" s="32" t="s">
        <v>54</v>
      </c>
      <c r="C41" s="11" t="s">
        <v>53</v>
      </c>
      <c r="D41" s="15">
        <v>20</v>
      </c>
      <c r="E41" s="16">
        <f t="shared" ref="E41" si="48">F41/1.2</f>
        <v>0</v>
      </c>
      <c r="F41" s="16">
        <v>0</v>
      </c>
      <c r="G41" s="16">
        <f t="shared" ref="G41" si="49">H41/1.2</f>
        <v>0</v>
      </c>
      <c r="H41" s="16">
        <f t="shared" ref="H41" si="50">F41*D41</f>
        <v>0</v>
      </c>
    </row>
    <row r="42" spans="1:8" x14ac:dyDescent="0.3">
      <c r="A42" s="31"/>
      <c r="B42" s="32"/>
      <c r="C42" s="11"/>
      <c r="D42" s="15"/>
      <c r="E42" s="16"/>
      <c r="F42" s="16"/>
      <c r="G42" s="16"/>
      <c r="H42" s="16"/>
    </row>
    <row r="43" spans="1:8" x14ac:dyDescent="0.3">
      <c r="A43" s="31"/>
      <c r="B43" s="31"/>
      <c r="C43" s="31"/>
      <c r="D43" s="31"/>
      <c r="E43" s="31"/>
      <c r="F43" s="31"/>
      <c r="G43" s="13">
        <f t="shared" ref="G43" si="51">H43/1.2</f>
        <v>0</v>
      </c>
      <c r="H43" s="47">
        <f>SUM(H10:H41)</f>
        <v>0</v>
      </c>
    </row>
    <row r="44" spans="1:8" x14ac:dyDescent="0.3">
      <c r="A44" s="31"/>
      <c r="B44" s="31"/>
      <c r="C44" s="31"/>
      <c r="D44" s="31"/>
      <c r="E44" s="31"/>
      <c r="F44" s="31"/>
      <c r="G44" s="13"/>
      <c r="H44" s="47"/>
    </row>
    <row r="45" spans="1:8" x14ac:dyDescent="0.3">
      <c r="A45" s="31"/>
      <c r="B45" s="31"/>
      <c r="C45" s="31"/>
      <c r="D45" s="31"/>
      <c r="E45" s="31"/>
      <c r="F45" s="31"/>
      <c r="G45" s="13"/>
      <c r="H45" s="47"/>
    </row>
    <row r="46" spans="1:8" x14ac:dyDescent="0.3">
      <c r="A46" s="31"/>
      <c r="B46" s="31"/>
      <c r="C46" s="31"/>
      <c r="D46" s="31"/>
      <c r="E46" s="31"/>
      <c r="F46" s="31"/>
      <c r="G46" s="13"/>
      <c r="H46" s="47"/>
    </row>
    <row r="47" spans="1:8" x14ac:dyDescent="0.3">
      <c r="A47" s="31"/>
      <c r="B47" s="31"/>
      <c r="C47" s="31"/>
      <c r="D47" s="31"/>
      <c r="E47" s="31"/>
      <c r="F47" s="31"/>
      <c r="G47" s="13"/>
      <c r="H47" s="47"/>
    </row>
    <row r="48" spans="1:8" x14ac:dyDescent="0.3">
      <c r="A48" s="31"/>
      <c r="B48" s="31"/>
      <c r="C48" s="31"/>
      <c r="D48" s="31"/>
      <c r="E48" s="31"/>
      <c r="F48" s="31"/>
      <c r="G48" s="31"/>
      <c r="H48" s="31"/>
    </row>
    <row r="49" spans="1:8" x14ac:dyDescent="0.3">
      <c r="A49" s="33" t="s">
        <v>14</v>
      </c>
      <c r="B49" s="34"/>
      <c r="C49" s="35"/>
      <c r="D49" s="35"/>
      <c r="E49" s="36"/>
      <c r="F49" s="37"/>
      <c r="G49" s="37"/>
      <c r="H49" s="37"/>
    </row>
    <row r="50" spans="1:8" ht="45.6" x14ac:dyDescent="0.3">
      <c r="A50" s="7"/>
      <c r="B50" s="8" t="s">
        <v>15</v>
      </c>
      <c r="C50" s="8" t="s">
        <v>1</v>
      </c>
      <c r="D50" s="9" t="s">
        <v>2</v>
      </c>
      <c r="E50" s="9" t="s">
        <v>3</v>
      </c>
      <c r="F50" s="9" t="s">
        <v>4</v>
      </c>
      <c r="G50" s="9" t="s">
        <v>5</v>
      </c>
      <c r="H50" s="9" t="s">
        <v>6</v>
      </c>
    </row>
    <row r="51" spans="1:8" x14ac:dyDescent="0.3">
      <c r="A51" s="7"/>
      <c r="B51" s="42" t="s">
        <v>73</v>
      </c>
      <c r="C51" s="11" t="s">
        <v>74</v>
      </c>
      <c r="D51" s="15">
        <v>1</v>
      </c>
      <c r="E51" s="16">
        <f t="shared" ref="E51" si="52">F51/1.2</f>
        <v>0</v>
      </c>
      <c r="F51" s="16">
        <v>0</v>
      </c>
      <c r="G51" s="16">
        <f t="shared" ref="G51" si="53">H51/1.2</f>
        <v>0</v>
      </c>
      <c r="H51" s="16">
        <f t="shared" ref="H51" si="54">F51*D51</f>
        <v>0</v>
      </c>
    </row>
    <row r="52" spans="1:8" x14ac:dyDescent="0.3">
      <c r="A52" s="7"/>
      <c r="B52" s="7" t="s">
        <v>67</v>
      </c>
      <c r="C52" s="11" t="s">
        <v>68</v>
      </c>
      <c r="D52" s="15">
        <v>20</v>
      </c>
      <c r="E52" s="16">
        <v>7.5</v>
      </c>
      <c r="F52" s="16">
        <v>0</v>
      </c>
      <c r="G52" s="16">
        <f t="shared" ref="G52" si="55">E52*D52</f>
        <v>150</v>
      </c>
      <c r="H52" s="16">
        <f t="shared" ref="H52" si="56">F52*D52</f>
        <v>0</v>
      </c>
    </row>
    <row r="53" spans="1:8" x14ac:dyDescent="0.3">
      <c r="A53" s="31"/>
      <c r="B53" s="7" t="s">
        <v>23</v>
      </c>
      <c r="C53" s="11" t="s">
        <v>16</v>
      </c>
      <c r="D53" s="15">
        <v>36</v>
      </c>
      <c r="E53" s="16">
        <f t="shared" ref="E53:E58" si="57">F53/1.2</f>
        <v>0</v>
      </c>
      <c r="F53" s="16">
        <v>0</v>
      </c>
      <c r="G53" s="16">
        <f t="shared" ref="G53:G58" si="58">H53/1.2</f>
        <v>0</v>
      </c>
      <c r="H53" s="16">
        <f t="shared" ref="H53:H58" si="59">F53*D53</f>
        <v>0</v>
      </c>
    </row>
    <row r="54" spans="1:8" x14ac:dyDescent="0.3">
      <c r="A54" s="31"/>
      <c r="B54" s="7" t="s">
        <v>17</v>
      </c>
      <c r="C54" s="11" t="s">
        <v>18</v>
      </c>
      <c r="D54" s="15">
        <v>5.4</v>
      </c>
      <c r="E54" s="16">
        <f t="shared" si="57"/>
        <v>0</v>
      </c>
      <c r="F54" s="16">
        <v>0</v>
      </c>
      <c r="G54" s="16">
        <f t="shared" si="58"/>
        <v>0</v>
      </c>
      <c r="H54" s="16">
        <f t="shared" si="59"/>
        <v>0</v>
      </c>
    </row>
    <row r="55" spans="1:8" x14ac:dyDescent="0.3">
      <c r="A55" s="31"/>
      <c r="B55" s="7" t="s">
        <v>19</v>
      </c>
      <c r="C55" s="11" t="s">
        <v>18</v>
      </c>
      <c r="D55" s="15">
        <v>1.8</v>
      </c>
      <c r="E55" s="16">
        <f t="shared" si="57"/>
        <v>0</v>
      </c>
      <c r="F55" s="16">
        <v>0</v>
      </c>
      <c r="G55" s="16">
        <f t="shared" si="58"/>
        <v>0</v>
      </c>
      <c r="H55" s="16">
        <f t="shared" si="59"/>
        <v>0</v>
      </c>
    </row>
    <row r="56" spans="1:8" s="51" customFormat="1" x14ac:dyDescent="0.3">
      <c r="A56" s="64"/>
      <c r="B56" s="48" t="s">
        <v>76</v>
      </c>
      <c r="C56" s="50" t="s">
        <v>20</v>
      </c>
      <c r="D56" s="65">
        <v>18</v>
      </c>
      <c r="E56" s="66">
        <f t="shared" si="57"/>
        <v>0</v>
      </c>
      <c r="F56" s="16">
        <v>0</v>
      </c>
      <c r="G56" s="66">
        <f t="shared" si="58"/>
        <v>0</v>
      </c>
      <c r="H56" s="66">
        <f t="shared" si="59"/>
        <v>0</v>
      </c>
    </row>
    <row r="57" spans="1:8" x14ac:dyDescent="0.3">
      <c r="A57" s="31"/>
      <c r="B57" s="7" t="s">
        <v>69</v>
      </c>
      <c r="C57" s="11" t="s">
        <v>8</v>
      </c>
      <c r="D57" s="15">
        <v>60</v>
      </c>
      <c r="E57" s="16">
        <f t="shared" si="57"/>
        <v>0</v>
      </c>
      <c r="F57" s="16">
        <v>0</v>
      </c>
      <c r="G57" s="16">
        <f t="shared" si="58"/>
        <v>0</v>
      </c>
      <c r="H57" s="16">
        <f t="shared" si="59"/>
        <v>0</v>
      </c>
    </row>
    <row r="58" spans="1:8" x14ac:dyDescent="0.3">
      <c r="A58" s="31"/>
      <c r="B58" s="7" t="s">
        <v>21</v>
      </c>
      <c r="C58" s="11" t="s">
        <v>22</v>
      </c>
      <c r="D58" s="15">
        <v>0.5</v>
      </c>
      <c r="E58" s="16">
        <f t="shared" si="57"/>
        <v>0</v>
      </c>
      <c r="F58" s="16">
        <v>0</v>
      </c>
      <c r="G58" s="16">
        <f t="shared" si="58"/>
        <v>0</v>
      </c>
      <c r="H58" s="16">
        <f t="shared" si="59"/>
        <v>0</v>
      </c>
    </row>
    <row r="59" spans="1:8" s="51" customFormat="1" x14ac:dyDescent="0.3">
      <c r="A59" s="64"/>
      <c r="B59" s="48" t="s">
        <v>24</v>
      </c>
      <c r="C59" s="50" t="s">
        <v>16</v>
      </c>
      <c r="D59" s="65">
        <v>15</v>
      </c>
      <c r="E59" s="66">
        <f t="shared" ref="E59:E66" si="60">F59/1.2</f>
        <v>0</v>
      </c>
      <c r="F59" s="16">
        <v>0</v>
      </c>
      <c r="G59" s="66">
        <f t="shared" ref="G59:G66" si="61">H59/1.2</f>
        <v>0</v>
      </c>
      <c r="H59" s="66">
        <f t="shared" ref="H59:H66" si="62">F59*D59</f>
        <v>0</v>
      </c>
    </row>
    <row r="60" spans="1:8" x14ac:dyDescent="0.3">
      <c r="A60" s="7"/>
      <c r="B60" s="7" t="s">
        <v>25</v>
      </c>
      <c r="C60" s="11" t="s">
        <v>8</v>
      </c>
      <c r="D60" s="15">
        <v>6</v>
      </c>
      <c r="E60" s="16">
        <f t="shared" si="60"/>
        <v>0</v>
      </c>
      <c r="F60" s="16">
        <v>0</v>
      </c>
      <c r="G60" s="16">
        <f t="shared" si="61"/>
        <v>0</v>
      </c>
      <c r="H60" s="16">
        <f t="shared" si="62"/>
        <v>0</v>
      </c>
    </row>
    <row r="61" spans="1:8" x14ac:dyDescent="0.3">
      <c r="A61" s="7"/>
      <c r="B61" s="7" t="s">
        <v>26</v>
      </c>
      <c r="C61" s="11" t="s">
        <v>8</v>
      </c>
      <c r="D61" s="15">
        <v>2</v>
      </c>
      <c r="E61" s="16">
        <f t="shared" si="60"/>
        <v>0</v>
      </c>
      <c r="F61" s="16">
        <v>0</v>
      </c>
      <c r="G61" s="16">
        <f t="shared" si="61"/>
        <v>0</v>
      </c>
      <c r="H61" s="16">
        <f t="shared" si="62"/>
        <v>0</v>
      </c>
    </row>
    <row r="62" spans="1:8" x14ac:dyDescent="0.3">
      <c r="A62" s="7"/>
      <c r="B62" s="7" t="s">
        <v>104</v>
      </c>
      <c r="C62" s="11" t="s">
        <v>27</v>
      </c>
      <c r="D62" s="15">
        <v>6</v>
      </c>
      <c r="E62" s="16">
        <f t="shared" si="60"/>
        <v>0</v>
      </c>
      <c r="F62" s="16">
        <v>0</v>
      </c>
      <c r="G62" s="16">
        <f t="shared" si="61"/>
        <v>0</v>
      </c>
      <c r="H62" s="16">
        <f t="shared" si="62"/>
        <v>0</v>
      </c>
    </row>
    <row r="63" spans="1:8" x14ac:dyDescent="0.3">
      <c r="A63" s="7"/>
      <c r="B63" s="7" t="s">
        <v>75</v>
      </c>
      <c r="C63" s="11" t="s">
        <v>8</v>
      </c>
      <c r="D63" s="15">
        <v>70</v>
      </c>
      <c r="E63" s="16">
        <f t="shared" si="60"/>
        <v>0</v>
      </c>
      <c r="F63" s="16">
        <v>0</v>
      </c>
      <c r="G63" s="16">
        <f t="shared" si="61"/>
        <v>0</v>
      </c>
      <c r="H63" s="16">
        <f t="shared" si="62"/>
        <v>0</v>
      </c>
    </row>
    <row r="64" spans="1:8" x14ac:dyDescent="0.3">
      <c r="A64" s="7"/>
      <c r="B64" s="7" t="s">
        <v>28</v>
      </c>
      <c r="C64" s="11" t="s">
        <v>8</v>
      </c>
      <c r="D64" s="15">
        <v>5</v>
      </c>
      <c r="E64" s="16">
        <f t="shared" si="60"/>
        <v>0</v>
      </c>
      <c r="F64" s="16">
        <v>0</v>
      </c>
      <c r="G64" s="16">
        <f t="shared" si="61"/>
        <v>0</v>
      </c>
      <c r="H64" s="16">
        <f t="shared" si="62"/>
        <v>0</v>
      </c>
    </row>
    <row r="65" spans="1:8" x14ac:dyDescent="0.3">
      <c r="A65" s="7"/>
      <c r="B65" s="7" t="s">
        <v>29</v>
      </c>
      <c r="C65" s="11" t="s">
        <v>8</v>
      </c>
      <c r="D65" s="15">
        <v>7</v>
      </c>
      <c r="E65" s="16">
        <f t="shared" si="60"/>
        <v>0</v>
      </c>
      <c r="F65" s="16">
        <v>0</v>
      </c>
      <c r="G65" s="16">
        <f t="shared" si="61"/>
        <v>0</v>
      </c>
      <c r="H65" s="16">
        <f t="shared" si="62"/>
        <v>0</v>
      </c>
    </row>
    <row r="66" spans="1:8" x14ac:dyDescent="0.3">
      <c r="A66" s="48"/>
      <c r="B66" s="67" t="s">
        <v>30</v>
      </c>
      <c r="C66" s="50" t="s">
        <v>16</v>
      </c>
      <c r="D66" s="65">
        <v>360</v>
      </c>
      <c r="E66" s="66">
        <f t="shared" si="60"/>
        <v>0</v>
      </c>
      <c r="F66" s="16">
        <v>0</v>
      </c>
      <c r="G66" s="66">
        <f t="shared" si="61"/>
        <v>0</v>
      </c>
      <c r="H66" s="66">
        <f t="shared" si="62"/>
        <v>0</v>
      </c>
    </row>
    <row r="67" spans="1:8" x14ac:dyDescent="0.3">
      <c r="A67" s="7"/>
      <c r="B67" s="38" t="s">
        <v>81</v>
      </c>
      <c r="C67" s="11" t="s">
        <v>8</v>
      </c>
      <c r="D67" s="15">
        <v>150</v>
      </c>
      <c r="E67" s="16">
        <f t="shared" ref="E67" si="63">F67/1.2</f>
        <v>0</v>
      </c>
      <c r="F67" s="16">
        <v>0</v>
      </c>
      <c r="G67" s="16">
        <f t="shared" ref="G67:G69" si="64">H67/1.2</f>
        <v>0</v>
      </c>
      <c r="H67" s="16">
        <f t="shared" ref="H67" si="65">F67*D67</f>
        <v>0</v>
      </c>
    </row>
    <row r="68" spans="1:8" x14ac:dyDescent="0.3">
      <c r="A68" s="7"/>
      <c r="B68" s="38"/>
      <c r="C68" s="11"/>
      <c r="D68" s="15"/>
      <c r="E68" s="16"/>
      <c r="F68" s="16"/>
      <c r="G68" s="16"/>
      <c r="H68" s="16"/>
    </row>
    <row r="69" spans="1:8" x14ac:dyDescent="0.3">
      <c r="A69" s="31"/>
      <c r="B69" s="31"/>
      <c r="C69" s="31"/>
      <c r="D69" s="31"/>
      <c r="E69" s="31"/>
      <c r="F69" s="31"/>
      <c r="G69" s="46">
        <f t="shared" si="64"/>
        <v>0</v>
      </c>
      <c r="H69" s="47">
        <f>SUM(H51:H67)</f>
        <v>0</v>
      </c>
    </row>
    <row r="70" spans="1:8" x14ac:dyDescent="0.3">
      <c r="A70" s="31"/>
      <c r="B70" s="31"/>
      <c r="C70" s="31"/>
      <c r="D70" s="31"/>
      <c r="E70" s="31"/>
      <c r="F70" s="31"/>
      <c r="G70" s="31"/>
      <c r="H70" s="31"/>
    </row>
    <row r="71" spans="1:8" x14ac:dyDescent="0.3">
      <c r="A71" s="39" t="s">
        <v>31</v>
      </c>
      <c r="B71" s="39"/>
      <c r="C71" s="40"/>
      <c r="D71" s="40"/>
      <c r="E71" s="40"/>
      <c r="F71" s="40"/>
      <c r="G71" s="40"/>
      <c r="H71" s="40"/>
    </row>
    <row r="72" spans="1:8" ht="45.6" x14ac:dyDescent="0.3">
      <c r="A72" s="41"/>
      <c r="B72" s="8" t="s">
        <v>32</v>
      </c>
      <c r="C72" s="8" t="s">
        <v>1</v>
      </c>
      <c r="D72" s="9" t="s">
        <v>2</v>
      </c>
      <c r="E72" s="9" t="s">
        <v>3</v>
      </c>
      <c r="F72" s="9" t="s">
        <v>4</v>
      </c>
      <c r="G72" s="9" t="s">
        <v>5</v>
      </c>
      <c r="H72" s="9" t="s">
        <v>6</v>
      </c>
    </row>
    <row r="73" spans="1:8" s="51" customFormat="1" ht="26.4" x14ac:dyDescent="0.3">
      <c r="A73" s="48"/>
      <c r="B73" s="54" t="s">
        <v>63</v>
      </c>
      <c r="C73" s="52" t="s">
        <v>36</v>
      </c>
      <c r="D73" s="50">
        <v>60</v>
      </c>
      <c r="E73" s="13">
        <f t="shared" ref="E73:E99" si="66">F73/1.2</f>
        <v>0</v>
      </c>
      <c r="F73" s="46">
        <v>0</v>
      </c>
      <c r="G73" s="46">
        <f t="shared" ref="G73:G75" si="67">H73/1.2</f>
        <v>0</v>
      </c>
      <c r="H73" s="46">
        <f t="shared" ref="H73:H75" si="68">F73*D73</f>
        <v>0</v>
      </c>
    </row>
    <row r="74" spans="1:8" s="51" customFormat="1" ht="26.4" x14ac:dyDescent="0.3">
      <c r="A74" s="48"/>
      <c r="B74" s="54" t="s">
        <v>62</v>
      </c>
      <c r="C74" s="52" t="s">
        <v>36</v>
      </c>
      <c r="D74" s="50">
        <v>300</v>
      </c>
      <c r="E74" s="13">
        <f t="shared" si="66"/>
        <v>0</v>
      </c>
      <c r="F74" s="46">
        <v>0</v>
      </c>
      <c r="G74" s="46">
        <f t="shared" ref="G74" si="69">H74/1.2</f>
        <v>0</v>
      </c>
      <c r="H74" s="46">
        <f t="shared" ref="H74" si="70">F74*D74</f>
        <v>0</v>
      </c>
    </row>
    <row r="75" spans="1:8" s="51" customFormat="1" x14ac:dyDescent="0.3">
      <c r="A75" s="48"/>
      <c r="B75" s="54" t="s">
        <v>56</v>
      </c>
      <c r="C75" s="52" t="s">
        <v>57</v>
      </c>
      <c r="D75" s="50">
        <v>16</v>
      </c>
      <c r="E75" s="13">
        <f t="shared" si="66"/>
        <v>0</v>
      </c>
      <c r="F75" s="46">
        <v>0</v>
      </c>
      <c r="G75" s="46">
        <f t="shared" si="67"/>
        <v>0</v>
      </c>
      <c r="H75" s="46">
        <f t="shared" si="68"/>
        <v>0</v>
      </c>
    </row>
    <row r="76" spans="1:8" s="51" customFormat="1" ht="26.4" x14ac:dyDescent="0.3">
      <c r="A76" s="48"/>
      <c r="B76" s="54" t="s">
        <v>77</v>
      </c>
      <c r="C76" s="52" t="s">
        <v>59</v>
      </c>
      <c r="D76" s="50">
        <v>390</v>
      </c>
      <c r="E76" s="13">
        <f t="shared" si="66"/>
        <v>0</v>
      </c>
      <c r="F76" s="46">
        <v>0</v>
      </c>
      <c r="G76" s="46">
        <f t="shared" ref="G76:G78" si="71">E76*D76</f>
        <v>0</v>
      </c>
      <c r="H76" s="46">
        <f t="shared" ref="H76:H78" si="72">F76*D76</f>
        <v>0</v>
      </c>
    </row>
    <row r="77" spans="1:8" s="51" customFormat="1" x14ac:dyDescent="0.3">
      <c r="A77" s="48"/>
      <c r="B77" s="55" t="s">
        <v>60</v>
      </c>
      <c r="C77" s="50" t="s">
        <v>59</v>
      </c>
      <c r="D77" s="50">
        <v>390</v>
      </c>
      <c r="E77" s="13">
        <f t="shared" si="66"/>
        <v>0</v>
      </c>
      <c r="F77" s="46">
        <v>0</v>
      </c>
      <c r="G77" s="46">
        <f t="shared" si="71"/>
        <v>0</v>
      </c>
      <c r="H77" s="46">
        <f t="shared" si="72"/>
        <v>0</v>
      </c>
    </row>
    <row r="78" spans="1:8" s="51" customFormat="1" x14ac:dyDescent="0.3">
      <c r="A78" s="48"/>
      <c r="B78" s="55" t="s">
        <v>61</v>
      </c>
      <c r="C78" s="50" t="s">
        <v>59</v>
      </c>
      <c r="D78" s="50">
        <v>390</v>
      </c>
      <c r="E78" s="13">
        <f t="shared" si="66"/>
        <v>0</v>
      </c>
      <c r="F78" s="46">
        <v>0</v>
      </c>
      <c r="G78" s="46">
        <f t="shared" si="71"/>
        <v>0</v>
      </c>
      <c r="H78" s="46">
        <f t="shared" si="72"/>
        <v>0</v>
      </c>
    </row>
    <row r="79" spans="1:8" x14ac:dyDescent="0.3">
      <c r="A79" s="7"/>
      <c r="B79" s="44" t="s">
        <v>64</v>
      </c>
      <c r="C79" s="43" t="s">
        <v>33</v>
      </c>
      <c r="D79" s="11">
        <v>4</v>
      </c>
      <c r="E79" s="13">
        <f t="shared" si="66"/>
        <v>0</v>
      </c>
      <c r="F79" s="46">
        <v>0</v>
      </c>
      <c r="G79" s="13">
        <f>H79/1.2</f>
        <v>0</v>
      </c>
      <c r="H79" s="13">
        <f>D79*F79</f>
        <v>0</v>
      </c>
    </row>
    <row r="80" spans="1:8" x14ac:dyDescent="0.3">
      <c r="A80" s="7"/>
      <c r="B80" s="44" t="s">
        <v>38</v>
      </c>
      <c r="C80" s="43" t="s">
        <v>20</v>
      </c>
      <c r="D80" s="11">
        <v>18</v>
      </c>
      <c r="E80" s="13">
        <f t="shared" si="66"/>
        <v>0</v>
      </c>
      <c r="F80" s="46">
        <v>0</v>
      </c>
      <c r="G80" s="13">
        <f>H80/1.2</f>
        <v>0</v>
      </c>
      <c r="H80" s="13">
        <f>D80*F80</f>
        <v>0</v>
      </c>
    </row>
    <row r="81" spans="1:8" s="51" customFormat="1" ht="26.4" x14ac:dyDescent="0.3">
      <c r="A81" s="48"/>
      <c r="B81" s="54" t="s">
        <v>65</v>
      </c>
      <c r="C81" s="52" t="s">
        <v>36</v>
      </c>
      <c r="D81" s="50">
        <v>36</v>
      </c>
      <c r="E81" s="13">
        <f t="shared" si="66"/>
        <v>0</v>
      </c>
      <c r="F81" s="46">
        <v>0</v>
      </c>
      <c r="G81" s="46">
        <f t="shared" ref="G81:G85" si="73">H81/1.2</f>
        <v>0</v>
      </c>
      <c r="H81" s="46">
        <f t="shared" ref="H81" si="74">F81*D81</f>
        <v>0</v>
      </c>
    </row>
    <row r="82" spans="1:8" s="51" customFormat="1" x14ac:dyDescent="0.3">
      <c r="A82" s="48"/>
      <c r="B82" s="58" t="s">
        <v>34</v>
      </c>
      <c r="C82" s="52" t="s">
        <v>33</v>
      </c>
      <c r="D82" s="50">
        <v>7.2</v>
      </c>
      <c r="E82" s="13">
        <f t="shared" si="66"/>
        <v>0</v>
      </c>
      <c r="F82" s="46">
        <v>0</v>
      </c>
      <c r="G82" s="46">
        <f t="shared" ref="G82" si="75">H82/1.2</f>
        <v>0</v>
      </c>
      <c r="H82" s="46">
        <f t="shared" ref="H82" si="76">D82*F82</f>
        <v>0</v>
      </c>
    </row>
    <row r="83" spans="1:8" ht="26.4" x14ac:dyDescent="0.3">
      <c r="A83" s="7"/>
      <c r="B83" s="44" t="s">
        <v>35</v>
      </c>
      <c r="C83" s="43" t="s">
        <v>36</v>
      </c>
      <c r="D83" s="11">
        <v>36</v>
      </c>
      <c r="E83" s="13">
        <f t="shared" si="66"/>
        <v>0</v>
      </c>
      <c r="F83" s="46">
        <v>0</v>
      </c>
      <c r="G83" s="13">
        <f>H83/1.2</f>
        <v>0</v>
      </c>
      <c r="H83" s="13">
        <f>F83*D83</f>
        <v>0</v>
      </c>
    </row>
    <row r="84" spans="1:8" x14ac:dyDescent="0.3">
      <c r="A84" s="31"/>
      <c r="B84" s="45" t="s">
        <v>37</v>
      </c>
      <c r="C84" s="43" t="s">
        <v>36</v>
      </c>
      <c r="D84" s="11">
        <v>36</v>
      </c>
      <c r="E84" s="13">
        <f t="shared" si="66"/>
        <v>0</v>
      </c>
      <c r="F84" s="46">
        <v>0</v>
      </c>
      <c r="G84" s="13">
        <f t="shared" si="73"/>
        <v>0</v>
      </c>
      <c r="H84" s="13">
        <f t="shared" ref="H84:H85" si="77">D84*F84</f>
        <v>0</v>
      </c>
    </row>
    <row r="85" spans="1:8" x14ac:dyDescent="0.3">
      <c r="A85" s="41"/>
      <c r="B85" s="42" t="s">
        <v>39</v>
      </c>
      <c r="C85" s="43" t="s">
        <v>36</v>
      </c>
      <c r="D85" s="11">
        <v>36</v>
      </c>
      <c r="E85" s="13">
        <f t="shared" si="66"/>
        <v>0</v>
      </c>
      <c r="F85" s="46">
        <v>0</v>
      </c>
      <c r="G85" s="13">
        <f t="shared" si="73"/>
        <v>0</v>
      </c>
      <c r="H85" s="13">
        <f t="shared" si="77"/>
        <v>0</v>
      </c>
    </row>
    <row r="86" spans="1:8" s="51" customFormat="1" x14ac:dyDescent="0.3">
      <c r="A86" s="56"/>
      <c r="B86" s="57" t="s">
        <v>58</v>
      </c>
      <c r="C86" s="52" t="s">
        <v>20</v>
      </c>
      <c r="D86" s="50">
        <v>74</v>
      </c>
      <c r="E86" s="13">
        <f t="shared" si="66"/>
        <v>0</v>
      </c>
      <c r="F86" s="46">
        <v>0</v>
      </c>
      <c r="G86" s="46">
        <f>E86*D86</f>
        <v>0</v>
      </c>
      <c r="H86" s="46">
        <f>F86*D86</f>
        <v>0</v>
      </c>
    </row>
    <row r="87" spans="1:8" s="51" customFormat="1" x14ac:dyDescent="0.3">
      <c r="A87" s="48"/>
      <c r="B87" s="49" t="s">
        <v>66</v>
      </c>
      <c r="C87" s="52" t="s">
        <v>27</v>
      </c>
      <c r="D87" s="50">
        <v>74</v>
      </c>
      <c r="E87" s="13">
        <f t="shared" si="66"/>
        <v>0</v>
      </c>
      <c r="F87" s="46">
        <v>0</v>
      </c>
      <c r="G87" s="46">
        <f t="shared" ref="G87" si="78">E87*D87</f>
        <v>0</v>
      </c>
      <c r="H87" s="46">
        <f t="shared" ref="H87" si="79">G87*1.2</f>
        <v>0</v>
      </c>
    </row>
    <row r="88" spans="1:8" s="51" customFormat="1" x14ac:dyDescent="0.3">
      <c r="A88" s="48"/>
      <c r="B88" s="54" t="s">
        <v>40</v>
      </c>
      <c r="C88" s="52" t="s">
        <v>8</v>
      </c>
      <c r="D88" s="50">
        <v>1</v>
      </c>
      <c r="E88" s="13">
        <f t="shared" si="66"/>
        <v>0</v>
      </c>
      <c r="F88" s="46">
        <v>0</v>
      </c>
      <c r="G88" s="46">
        <f t="shared" ref="G88:G99" si="80">H88/1.2</f>
        <v>0</v>
      </c>
      <c r="H88" s="46">
        <f t="shared" ref="H88:H99" si="81">F88*D88</f>
        <v>0</v>
      </c>
    </row>
    <row r="89" spans="1:8" s="51" customFormat="1" x14ac:dyDescent="0.3">
      <c r="A89" s="48"/>
      <c r="B89" s="54" t="s">
        <v>41</v>
      </c>
      <c r="C89" s="52" t="s">
        <v>8</v>
      </c>
      <c r="D89" s="50">
        <v>100</v>
      </c>
      <c r="E89" s="13">
        <f t="shared" si="66"/>
        <v>0</v>
      </c>
      <c r="F89" s="46">
        <v>0</v>
      </c>
      <c r="G89" s="46">
        <f t="shared" si="80"/>
        <v>0</v>
      </c>
      <c r="H89" s="46">
        <f t="shared" si="81"/>
        <v>0</v>
      </c>
    </row>
    <row r="90" spans="1:8" s="51" customFormat="1" ht="26.4" x14ac:dyDescent="0.3">
      <c r="A90" s="48"/>
      <c r="B90" s="55" t="s">
        <v>42</v>
      </c>
      <c r="C90" s="50" t="s">
        <v>8</v>
      </c>
      <c r="D90" s="50">
        <v>170</v>
      </c>
      <c r="E90" s="13">
        <f t="shared" si="66"/>
        <v>0</v>
      </c>
      <c r="F90" s="46">
        <v>0</v>
      </c>
      <c r="G90" s="46">
        <f t="shared" si="80"/>
        <v>0</v>
      </c>
      <c r="H90" s="46">
        <f t="shared" si="81"/>
        <v>0</v>
      </c>
    </row>
    <row r="91" spans="1:8" s="51" customFormat="1" x14ac:dyDescent="0.3">
      <c r="A91" s="48"/>
      <c r="B91" s="55" t="s">
        <v>43</v>
      </c>
      <c r="C91" s="50" t="s">
        <v>8</v>
      </c>
      <c r="D91" s="50">
        <v>259</v>
      </c>
      <c r="E91" s="13">
        <f t="shared" si="66"/>
        <v>0</v>
      </c>
      <c r="F91" s="46">
        <v>0</v>
      </c>
      <c r="G91" s="46">
        <f t="shared" si="80"/>
        <v>0</v>
      </c>
      <c r="H91" s="46">
        <f t="shared" si="81"/>
        <v>0</v>
      </c>
    </row>
    <row r="92" spans="1:8" s="51" customFormat="1" x14ac:dyDescent="0.3">
      <c r="A92" s="48"/>
      <c r="B92" s="55" t="s">
        <v>44</v>
      </c>
      <c r="C92" s="50" t="s">
        <v>8</v>
      </c>
      <c r="D92" s="50">
        <v>2</v>
      </c>
      <c r="E92" s="13">
        <f t="shared" si="66"/>
        <v>0</v>
      </c>
      <c r="F92" s="46">
        <v>0</v>
      </c>
      <c r="G92" s="46">
        <f t="shared" si="80"/>
        <v>0</v>
      </c>
      <c r="H92" s="46">
        <f t="shared" si="81"/>
        <v>0</v>
      </c>
    </row>
    <row r="93" spans="1:8" s="51" customFormat="1" x14ac:dyDescent="0.3">
      <c r="A93" s="48"/>
      <c r="B93" s="49" t="s">
        <v>45</v>
      </c>
      <c r="C93" s="50" t="s">
        <v>8</v>
      </c>
      <c r="D93" s="50">
        <v>170</v>
      </c>
      <c r="E93" s="13">
        <f t="shared" si="66"/>
        <v>0</v>
      </c>
      <c r="F93" s="46">
        <v>0</v>
      </c>
      <c r="G93" s="46">
        <f t="shared" si="80"/>
        <v>0</v>
      </c>
      <c r="H93" s="46">
        <f t="shared" si="81"/>
        <v>0</v>
      </c>
    </row>
    <row r="94" spans="1:8" s="51" customFormat="1" x14ac:dyDescent="0.3">
      <c r="A94" s="48"/>
      <c r="B94" s="49" t="s">
        <v>46</v>
      </c>
      <c r="C94" s="50" t="s">
        <v>8</v>
      </c>
      <c r="D94" s="50">
        <v>259</v>
      </c>
      <c r="E94" s="13">
        <f t="shared" si="66"/>
        <v>0</v>
      </c>
      <c r="F94" s="46">
        <v>0</v>
      </c>
      <c r="G94" s="46">
        <f t="shared" si="80"/>
        <v>0</v>
      </c>
      <c r="H94" s="46">
        <f t="shared" si="81"/>
        <v>0</v>
      </c>
    </row>
    <row r="95" spans="1:8" s="51" customFormat="1" x14ac:dyDescent="0.3">
      <c r="A95" s="48"/>
      <c r="B95" s="49" t="s">
        <v>47</v>
      </c>
      <c r="C95" s="50" t="s">
        <v>8</v>
      </c>
      <c r="D95" s="50">
        <v>2</v>
      </c>
      <c r="E95" s="13">
        <f t="shared" si="66"/>
        <v>0</v>
      </c>
      <c r="F95" s="46">
        <v>0</v>
      </c>
      <c r="G95" s="46">
        <f t="shared" si="80"/>
        <v>0</v>
      </c>
      <c r="H95" s="46">
        <f t="shared" si="81"/>
        <v>0</v>
      </c>
    </row>
    <row r="96" spans="1:8" s="51" customFormat="1" x14ac:dyDescent="0.3">
      <c r="A96" s="48"/>
      <c r="B96" s="49" t="s">
        <v>48</v>
      </c>
      <c r="C96" s="50" t="s">
        <v>8</v>
      </c>
      <c r="D96" s="50">
        <v>6</v>
      </c>
      <c r="E96" s="13">
        <f t="shared" si="66"/>
        <v>0</v>
      </c>
      <c r="F96" s="46">
        <v>0</v>
      </c>
      <c r="G96" s="46">
        <f t="shared" si="80"/>
        <v>0</v>
      </c>
      <c r="H96" s="46">
        <f t="shared" si="81"/>
        <v>0</v>
      </c>
    </row>
    <row r="97" spans="1:8" s="51" customFormat="1" x14ac:dyDescent="0.3">
      <c r="A97" s="48"/>
      <c r="B97" s="49" t="s">
        <v>51</v>
      </c>
      <c r="C97" s="52" t="s">
        <v>49</v>
      </c>
      <c r="D97" s="50">
        <v>60</v>
      </c>
      <c r="E97" s="13">
        <f t="shared" si="66"/>
        <v>0</v>
      </c>
      <c r="F97" s="46">
        <v>0</v>
      </c>
      <c r="G97" s="46">
        <f t="shared" si="80"/>
        <v>0</v>
      </c>
      <c r="H97" s="46">
        <f t="shared" si="81"/>
        <v>0</v>
      </c>
    </row>
    <row r="98" spans="1:8" s="51" customFormat="1" x14ac:dyDescent="0.3">
      <c r="A98" s="48"/>
      <c r="B98" s="49" t="s">
        <v>52</v>
      </c>
      <c r="C98" s="52" t="s">
        <v>49</v>
      </c>
      <c r="D98" s="50">
        <v>300</v>
      </c>
      <c r="E98" s="13">
        <f t="shared" si="66"/>
        <v>0</v>
      </c>
      <c r="F98" s="46">
        <v>0</v>
      </c>
      <c r="G98" s="46">
        <f t="shared" ref="G98" si="82">H98/1.2</f>
        <v>0</v>
      </c>
      <c r="H98" s="46">
        <f t="shared" ref="H98" si="83">F98*D98</f>
        <v>0</v>
      </c>
    </row>
    <row r="99" spans="1:8" s="51" customFormat="1" x14ac:dyDescent="0.3">
      <c r="A99" s="48"/>
      <c r="B99" s="53" t="s">
        <v>50</v>
      </c>
      <c r="C99" s="52" t="s">
        <v>36</v>
      </c>
      <c r="D99" s="50">
        <v>60</v>
      </c>
      <c r="E99" s="13">
        <f t="shared" si="66"/>
        <v>0</v>
      </c>
      <c r="F99" s="46">
        <v>0</v>
      </c>
      <c r="G99" s="46">
        <f t="shared" si="80"/>
        <v>0</v>
      </c>
      <c r="H99" s="46">
        <f t="shared" si="81"/>
        <v>0</v>
      </c>
    </row>
    <row r="100" spans="1:8" s="51" customFormat="1" x14ac:dyDescent="0.3">
      <c r="A100" s="48"/>
      <c r="B100" s="53"/>
      <c r="C100" s="52"/>
      <c r="D100" s="50"/>
      <c r="E100" s="46"/>
      <c r="F100" s="46"/>
      <c r="G100" s="46"/>
      <c r="H100" s="46"/>
    </row>
    <row r="101" spans="1:8" x14ac:dyDescent="0.3">
      <c r="A101" s="31"/>
      <c r="B101" s="31"/>
      <c r="C101" s="31"/>
      <c r="D101" s="31"/>
      <c r="E101" s="31"/>
      <c r="F101" s="31"/>
      <c r="G101" s="46">
        <f t="shared" ref="G101" si="84">H101/1.2</f>
        <v>0</v>
      </c>
      <c r="H101" s="47">
        <f>SUM(H73:H99)</f>
        <v>0</v>
      </c>
    </row>
    <row r="102" spans="1:8" x14ac:dyDescent="0.3">
      <c r="A102" s="31"/>
      <c r="B102" s="31"/>
      <c r="C102" s="31"/>
      <c r="D102" s="31"/>
      <c r="E102" s="31"/>
      <c r="F102" s="31"/>
      <c r="G102" s="31"/>
      <c r="H102" s="31"/>
    </row>
    <row r="103" spans="1:8" x14ac:dyDescent="0.3">
      <c r="A103" s="31"/>
      <c r="B103" s="31"/>
      <c r="C103" s="31"/>
      <c r="D103" s="31"/>
      <c r="E103" s="31"/>
      <c r="F103" s="59"/>
      <c r="G103" s="60" t="s">
        <v>70</v>
      </c>
      <c r="H103" s="60" t="s">
        <v>71</v>
      </c>
    </row>
    <row r="104" spans="1:8" ht="37.799999999999997" x14ac:dyDescent="0.3">
      <c r="A104" s="31"/>
      <c r="B104" s="31"/>
      <c r="C104" s="31"/>
      <c r="D104" s="31"/>
      <c r="E104" s="31"/>
      <c r="F104" s="61" t="s">
        <v>72</v>
      </c>
      <c r="G104" s="62">
        <f>H104/1.2</f>
        <v>0</v>
      </c>
      <c r="H104" s="63">
        <f>SUM(H101++H69+H43)</f>
        <v>0</v>
      </c>
    </row>
  </sheetData>
  <phoneticPr fontId="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AcerNitro</dc:creator>
  <cp:lastModifiedBy>AcerNitro</cp:lastModifiedBy>
  <cp:lastPrinted>2021-10-27T12:52:28Z</cp:lastPrinted>
  <dcterms:created xsi:type="dcterms:W3CDTF">2021-10-15T10:11:02Z</dcterms:created>
  <dcterms:modified xsi:type="dcterms:W3CDTF">2021-10-27T12:52:47Z</dcterms:modified>
</cp:coreProperties>
</file>